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04-06 MSF INF TRIM 2019\"/>
    </mc:Choice>
  </mc:AlternateContent>
  <bookViews>
    <workbookView xWindow="0" yWindow="600" windowWidth="20490" windowHeight="70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<sst xmlns="http://schemas.openxmlformats.org/spreadsheetml/2006/main" count="61" uniqueCount="52">
  <si>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</si>
  <si>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</si>
  <si>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</si>
  <si>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</si>
  <si>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</si>
  <si>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</si>
  <si>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</si>
  <si>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</si>
  <si>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</si>
  <si>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</si>
  <si>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</si>
  <si>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</si>
  <si>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</si>
  <si>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</si>
  <si>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</si>
  <si>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</si>
  <si>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</si>
  <si>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</si>
  <si>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</si>
  <si>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</si>
  <si>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</si>
  <si>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</si>
  <si>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</si>
  <si>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</si>
  <si>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</si>
  <si>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</si>
  <si>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</si>
  <si>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</si>
  <si>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</si>
  <si>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</si>
  <si>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</si>
  <si>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</si>
  <si>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</si>
  <si>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</si>
  <si>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</si>
  <si>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</si>
  <si>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</si>
  <si>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</si>
  <si>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</si>
  <si>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</si>
  <si>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</si>
  <si>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</si>
  <si>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</si>
  <si>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</si>
  <si>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</si>
  <si>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</si>
  <si>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</si>
  <si>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</si>
  <si>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</si>
  <si>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</si>
  <si>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</si>
  <si>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MUNICIPIO DE SAN FELIPE
ESTADO DE FLUJOS DE EFECTIVO
DEL 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</si>
</sst>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63</xdr:row>
      <xdr:rowOff>38100</xdr:rowOff>
    </xdr:from>
    <xdr:to>
      <xdr:col>4</xdr:col>
      <xdr:colOff>1472845</xdr:colOff>
      <xdr:row>73</xdr:row>
      <xdr:rowOff>16119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0432"/>
        <a:stretch/>
      </xdr:blipFill>
      <xdr:spPr>
        <a:xfrm>
          <a:off x="0" y="9639300"/>
          <a:ext cx="7445020" cy="1406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showGridLines="0" tabSelected="1" zoomScaleNormal="100" workbookViewId="0">
      <selection sqref="A1:E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2019</v>
      </c>
      <c r="E2" s="1">
        <v>2018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210442230.66999999</v>
      </c>
      <c r="E5" s="14">
        <f>SUM(E6:E15)</f>
        <v>390575500.96000004</v>
      </c>
    </row>
    <row r="6" spans="1:5" x14ac:dyDescent="0.2">
      <c r="A6" s="26">
        <v>4110</v>
      </c>
      <c r="C6" s="15" t="s">
        <v>3</v>
      </c>
      <c r="D6" s="16">
        <v>16873530.469999999</v>
      </c>
      <c r="E6" s="17">
        <v>17210063.329999998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4156792.26</v>
      </c>
      <c r="E9" s="17">
        <v>7301608.3700000001</v>
      </c>
    </row>
    <row r="10" spans="1:5" x14ac:dyDescent="0.2">
      <c r="A10" s="26">
        <v>4150</v>
      </c>
      <c r="C10" s="15" t="s">
        <v>43</v>
      </c>
      <c r="D10" s="16">
        <v>1385942.88</v>
      </c>
      <c r="E10" s="17">
        <v>11134583.380000001</v>
      </c>
    </row>
    <row r="11" spans="1:5" x14ac:dyDescent="0.2">
      <c r="A11" s="26">
        <v>4160</v>
      </c>
      <c r="C11" s="15" t="s">
        <v>44</v>
      </c>
      <c r="D11" s="16">
        <v>1398837.08</v>
      </c>
      <c r="E11" s="17">
        <v>3287160.28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186627127.97999999</v>
      </c>
      <c r="E13" s="17">
        <v>351642085.60000002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91676639.069999993</v>
      </c>
      <c r="E16" s="14">
        <f>SUM(E17:E32)</f>
        <v>258679561.58999997</v>
      </c>
    </row>
    <row r="17" spans="1:5" x14ac:dyDescent="0.2">
      <c r="A17" s="26">
        <v>5110</v>
      </c>
      <c r="C17" s="15" t="s">
        <v>8</v>
      </c>
      <c r="D17" s="16">
        <v>47125608.229999997</v>
      </c>
      <c r="E17" s="17">
        <v>102728923.14</v>
      </c>
    </row>
    <row r="18" spans="1:5" x14ac:dyDescent="0.2">
      <c r="A18" s="26">
        <v>5120</v>
      </c>
      <c r="C18" s="15" t="s">
        <v>9</v>
      </c>
      <c r="D18" s="16">
        <v>10007740.539999999</v>
      </c>
      <c r="E18" s="17">
        <v>22040312.699999999</v>
      </c>
    </row>
    <row r="19" spans="1:5" x14ac:dyDescent="0.2">
      <c r="A19" s="26">
        <v>5130</v>
      </c>
      <c r="C19" s="15" t="s">
        <v>10</v>
      </c>
      <c r="D19" s="16">
        <v>14311215.27</v>
      </c>
      <c r="E19" s="17">
        <v>36296702.049999997</v>
      </c>
    </row>
    <row r="20" spans="1:5" x14ac:dyDescent="0.2">
      <c r="A20" s="26">
        <v>5210</v>
      </c>
      <c r="C20" s="15" t="s">
        <v>11</v>
      </c>
      <c r="D20" s="16">
        <v>8200000</v>
      </c>
      <c r="E20" s="17">
        <v>13840012.720000001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4900.03</v>
      </c>
    </row>
    <row r="22" spans="1:5" x14ac:dyDescent="0.2">
      <c r="A22" s="26">
        <v>5230</v>
      </c>
      <c r="C22" s="15" t="s">
        <v>13</v>
      </c>
      <c r="D22" s="16">
        <v>1467910</v>
      </c>
      <c r="E22" s="17">
        <v>20872867.039999999</v>
      </c>
    </row>
    <row r="23" spans="1:5" x14ac:dyDescent="0.2">
      <c r="A23" s="26">
        <v>5240</v>
      </c>
      <c r="C23" s="15" t="s">
        <v>14</v>
      </c>
      <c r="D23" s="16">
        <v>5189428.67</v>
      </c>
      <c r="E23" s="17">
        <v>40410310.07</v>
      </c>
    </row>
    <row r="24" spans="1:5" x14ac:dyDescent="0.2">
      <c r="A24" s="26">
        <v>5250</v>
      </c>
      <c r="C24" s="15" t="s">
        <v>15</v>
      </c>
      <c r="D24" s="16">
        <v>3173681.47</v>
      </c>
      <c r="E24" s="17">
        <v>6730495.9000000004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191500</v>
      </c>
      <c r="E27" s="17">
        <v>529950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2009554.89</v>
      </c>
      <c r="E31" s="17">
        <v>15225087.939999999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118765591.59999999</v>
      </c>
      <c r="E33" s="14">
        <f>E5-E16</f>
        <v>131895939.37000006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2911376.12</v>
      </c>
      <c r="E36" s="14">
        <f>SUM(E37:E39)</f>
        <v>17906063.780000001</v>
      </c>
    </row>
    <row r="37" spans="1:5" x14ac:dyDescent="0.2">
      <c r="A37" s="4"/>
      <c r="C37" s="15" t="s">
        <v>26</v>
      </c>
      <c r="D37" s="16">
        <v>0</v>
      </c>
      <c r="E37" s="17">
        <v>17906063.780000001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2911376.12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32762099.93</v>
      </c>
      <c r="E40" s="14">
        <f>SUM(E41:E43)</f>
        <v>12153244.550000001</v>
      </c>
    </row>
    <row r="41" spans="1:5" x14ac:dyDescent="0.2">
      <c r="A41" s="26">
        <v>1230</v>
      </c>
      <c r="C41" s="15" t="s">
        <v>26</v>
      </c>
      <c r="D41" s="16">
        <v>32267088.32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495011.61</v>
      </c>
      <c r="E42" s="17">
        <v>12153244.550000001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-29850723.809999999</v>
      </c>
      <c r="E44" s="14">
        <f>E36-E40</f>
        <v>5752819.2300000004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43375327.909999996</v>
      </c>
      <c r="E47" s="14">
        <f>SUM(E48+E51)</f>
        <v>-161712161.47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43375327.909999996</v>
      </c>
      <c r="E51" s="17">
        <v>-161712161.47</v>
      </c>
    </row>
    <row r="52" spans="1:5" x14ac:dyDescent="0.2">
      <c r="A52" s="4"/>
      <c r="B52" s="11" t="s">
        <v>7</v>
      </c>
      <c r="C52" s="12"/>
      <c r="D52" s="13">
        <f>SUM(D53+D56)</f>
        <v>17470583.109999999</v>
      </c>
      <c r="E52" s="14">
        <f>SUM(E53+E56)</f>
        <v>10212462.699999999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17470583.109999999</v>
      </c>
      <c r="E56" s="17">
        <v>10212462.699999999</v>
      </c>
    </row>
    <row r="57" spans="1:5" x14ac:dyDescent="0.2">
      <c r="A57" s="18" t="s">
        <v>38</v>
      </c>
      <c r="C57" s="19"/>
      <c r="D57" s="13">
        <f>D47-D52</f>
        <v>25904744.799999997</v>
      </c>
      <c r="E57" s="14">
        <f>E47-E52</f>
        <v>-171924624.16999999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114819612.58999999</v>
      </c>
      <c r="E59" s="14">
        <f>E57+E44+E33</f>
        <v>-34275865.569999933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70631107.560000002</v>
      </c>
      <c r="E61" s="14">
        <v>104918454.84999999</v>
      </c>
    </row>
    <row r="62" spans="1:5" x14ac:dyDescent="0.2">
      <c r="A62" s="18" t="s">
        <v>41</v>
      </c>
      <c r="C62" s="19"/>
      <c r="D62" s="13">
        <v>141181620.69</v>
      </c>
      <c r="E62" s="14">
        <v>70631107.560000002</v>
      </c>
    </row>
    <row r="63" spans="1:5" x14ac:dyDescent="0.2">
      <c r="A63" s="22"/>
      <c r="B63" s="23"/>
      <c r="C63" s="24"/>
      <c r="D63" s="24"/>
      <c r="E63" s="25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schemas.microsoft.com/office/infopath/2007/PartnerControls"/>
    <ds:schemaRef ds:uri="45be96a9-161b-45e5-8955-82d7971c9a35"/>
    <ds:schemaRef ds:uri="http://www.w3.org/XML/1998/namespace"/>
    <ds:schemaRef ds:uri="http://purl.org/dc/terms/"/>
    <ds:schemaRef ds:uri="212f5b6f-540c-444d-8783-9749c880513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dcterms:created xsi:type="dcterms:W3CDTF">2012-12-11T20:31:36Z</dcterms:created>
  <dcterms:modified xsi:type="dcterms:W3CDTF">2019-07-31T18:27:34Z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